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95" windowHeight="126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<sst xmlns="http://schemas.openxmlformats.org/spreadsheetml/2006/main" count="79">
  <si>
    <t>合同编号</t>
  </si>
  <si>
    <t>所属公司</t>
  </si>
  <si>
    <t>购买方式</t>
  </si>
  <si>
    <t>产品编码</t>
  </si>
  <si>
    <t>账号</t>
  </si>
  <si>
    <t>申购日</t>
  </si>
  <si>
    <t>购买金额</t>
  </si>
  <si>
    <t>预计收益率%</t>
  </si>
  <si>
    <t>CY-201-91558-20190712</t>
  </si>
  <si>
    <t>禅游</t>
  </si>
  <si>
    <t>新增购买</t>
  </si>
  <si>
    <t>CMBC20191558</t>
  </si>
  <si>
    <t>资金账号</t>
  </si>
  <si>
    <t>理财合作方</t>
  </si>
  <si>
    <t>产品性质</t>
  </si>
  <si>
    <t>持有情况</t>
  </si>
  <si>
    <t>到期日</t>
  </si>
  <si>
    <t>期限（天）</t>
  </si>
  <si>
    <t>产品简称</t>
  </si>
  <si>
    <t>产品大类</t>
  </si>
  <si>
    <t>持有金额</t>
  </si>
  <si>
    <t>赎回标记</t>
  </si>
  <si>
    <t>业绩比较基准/收益率</t>
  </si>
  <si>
    <t>理财类型</t>
  </si>
  <si>
    <t>到期续期</t>
  </si>
  <si>
    <t>755917167710107</t>
  </si>
  <si>
    <t>招行</t>
  </si>
  <si>
    <t>理财</t>
  </si>
  <si>
    <t>在持</t>
  </si>
  <si>
    <t>聚益生金98364</t>
  </si>
  <si>
    <t>聚益生金</t>
  </si>
  <si>
    <t>不可以</t>
  </si>
  <si>
    <t>非保本</t>
  </si>
  <si>
    <t>自动退回</t>
  </si>
  <si>
    <t>BJHX2018001000Y01</t>
  </si>
  <si>
    <t>44250100003300001474</t>
  </si>
  <si>
    <t>建行</t>
  </si>
  <si>
    <t>到期</t>
  </si>
  <si>
    <t>乾元-惠享（季季富）</t>
  </si>
  <si>
    <t>建行理财</t>
  </si>
  <si>
    <t>ELD120665</t>
  </si>
  <si>
    <t>000255119115</t>
  </si>
  <si>
    <t>农商行</t>
  </si>
  <si>
    <t>e利多开放式六月盈</t>
  </si>
  <si>
    <t>农商理财</t>
  </si>
  <si>
    <t>ELD120566</t>
  </si>
  <si>
    <t>e利多开放式三月盈</t>
  </si>
  <si>
    <t>SWY120407</t>
  </si>
  <si>
    <t>双月盈</t>
  </si>
  <si>
    <t>2020101047213</t>
  </si>
  <si>
    <t>39020188000203255</t>
  </si>
  <si>
    <t>光大</t>
  </si>
  <si>
    <t>结构性存款</t>
  </si>
  <si>
    <t>保本</t>
  </si>
  <si>
    <t>CMBC20182790</t>
  </si>
  <si>
    <t>定期存款</t>
  </si>
  <si>
    <t>大额存单</t>
  </si>
  <si>
    <t>CMBC20182865</t>
  </si>
  <si>
    <t>755917167710201</t>
  </si>
  <si>
    <t>CMBC20190736</t>
  </si>
  <si>
    <t>320210090100720</t>
  </si>
  <si>
    <t>44250100004800002618</t>
  </si>
  <si>
    <t>TGG21100101</t>
  </si>
  <si>
    <t>15000092010430</t>
  </si>
  <si>
    <t>平安</t>
  </si>
  <si>
    <t>来玩</t>
  </si>
  <si>
    <t>20101173A34</t>
  </si>
  <si>
    <t>202012301863448776</t>
  </si>
  <si>
    <t>可以</t>
  </si>
  <si>
    <t>202009012Y53531233</t>
  </si>
  <si>
    <t>202012093Y61324447</t>
  </si>
  <si>
    <t>15067139690030</t>
  </si>
  <si>
    <t>天天来玩</t>
  </si>
  <si>
    <t>B160C0245</t>
  </si>
  <si>
    <t>8110301012300345253</t>
  </si>
  <si>
    <t>中信</t>
  </si>
  <si>
    <t>共赢稳健周期182天</t>
  </si>
  <si>
    <t>755917167782001008</t>
  </si>
  <si>
    <t>活期转定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</si>
</sst>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);[Red]\(#,##0.00\)"/>
    <numFmt numFmtId="177" formatCode="[$-F800]dddd\,\ mmmm\ dd\,\ yyyy"/>
  </numFmts>
  <fonts count="25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1"/>
      <name val="微软雅黑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1" xfId="49" applyFont="1" applyFill="1" applyBorder="1" applyAlignment="1">
      <alignment horizontal="center" vertical="center"/>
    </xf>
    <xf numFmtId="177" fontId="2" fillId="0" borderId="1" xfId="49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left" vertical="center"/>
    </xf>
    <xf numFmtId="176" fontId="3" fillId="0" borderId="2" xfId="49" applyNumberFormat="1" applyFont="1" applyFill="1" applyBorder="1" applyAlignment="1">
      <alignment horizontal="left" vertical="center"/>
    </xf>
    <xf numFmtId="0" fontId="3" fillId="0" borderId="1" xfId="49" applyFont="1" applyFill="1" applyBorder="1" applyAlignment="1">
      <alignment vertical="center"/>
    </xf>
    <xf numFmtId="0" fontId="3" fillId="0" borderId="1" xfId="49" applyFont="1" applyFill="1" applyBorder="1">
      <alignment vertical="center"/>
    </xf>
    <xf numFmtId="177" fontId="3" fillId="0" borderId="1" xfId="49" applyNumberFormat="1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>
      <alignment vertical="center"/>
    </xf>
    <xf numFmtId="176" fontId="3" fillId="2" borderId="2" xfId="49" applyNumberFormat="1" applyFont="1" applyFill="1" applyBorder="1" applyAlignment="1">
      <alignment horizontal="left" vertical="center"/>
    </xf>
    <xf numFmtId="0" fontId="3" fillId="2" borderId="1" xfId="49" applyFont="1" applyFill="1" applyBorder="1">
      <alignment vertical="center"/>
    </xf>
    <xf numFmtId="14" fontId="3" fillId="2" borderId="1" xfId="49" applyNumberFormat="1" applyFont="1" applyFill="1" applyBorder="1" applyAlignment="1">
      <alignment horizontal="left" vertical="center"/>
    </xf>
    <xf numFmtId="0" fontId="3" fillId="2" borderId="1" xfId="49" applyFont="1" applyFill="1" applyBorder="1" applyAlignment="1">
      <alignment horizontal="center" vertical="center"/>
    </xf>
    <xf numFmtId="14" fontId="3" fillId="0" borderId="1" xfId="49" applyNumberFormat="1" applyFont="1" applyFill="1" applyBorder="1" applyAlignment="1">
      <alignment horizontal="left" vertical="center"/>
    </xf>
    <xf numFmtId="49" fontId="3" fillId="2" borderId="2" xfId="49" applyNumberFormat="1" applyFont="1" applyFill="1" applyBorder="1" applyAlignment="1">
      <alignment horizontal="left" vertical="center"/>
    </xf>
    <xf numFmtId="14" fontId="3" fillId="2" borderId="2" xfId="49" applyNumberFormat="1" applyFont="1" applyFill="1" applyBorder="1" applyAlignment="1">
      <alignment horizontal="left" vertical="center"/>
    </xf>
    <xf numFmtId="176" fontId="3" fillId="0" borderId="1" xfId="49" applyNumberFormat="1" applyFont="1" applyFill="1" applyBorder="1" applyAlignment="1">
      <alignment horizontal="left" vertical="center"/>
    </xf>
    <xf numFmtId="176" fontId="3" fillId="3" borderId="1" xfId="49" applyNumberFormat="1" applyFont="1" applyFill="1" applyBorder="1" applyAlignment="1">
      <alignment horizontal="left" vertical="center"/>
    </xf>
    <xf numFmtId="176" fontId="3" fillId="3" borderId="2" xfId="49" applyNumberFormat="1" applyFont="1" applyFill="1" applyBorder="1" applyAlignment="1">
      <alignment horizontal="left" vertical="center"/>
    </xf>
    <xf numFmtId="0" fontId="3" fillId="3" borderId="1" xfId="49" applyFont="1" applyFill="1" applyBorder="1">
      <alignment vertical="center"/>
    </xf>
    <xf numFmtId="14" fontId="3" fillId="3" borderId="1" xfId="49" applyNumberFormat="1" applyFont="1" applyFill="1" applyBorder="1" applyAlignment="1">
      <alignment horizontal="left" vertical="center"/>
    </xf>
    <xf numFmtId="0" fontId="3" fillId="3" borderId="1" xfId="49" applyFont="1" applyFill="1" applyBorder="1" applyAlignment="1">
      <alignment horizontal="center" vertical="center"/>
    </xf>
    <xf numFmtId="176" fontId="2" fillId="0" borderId="1" xfId="50" applyNumberFormat="1" applyFont="1" applyFill="1" applyBorder="1" applyAlignment="1">
      <alignment horizontal="center" vertical="center"/>
    </xf>
    <xf numFmtId="14" fontId="2" fillId="0" borderId="1" xfId="49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176" fontId="3" fillId="0" borderId="1" xfId="50" applyNumberFormat="1" applyFont="1" applyFill="1" applyBorder="1">
      <alignment vertical="center"/>
    </xf>
    <xf numFmtId="49" fontId="3" fillId="0" borderId="1" xfId="49" applyNumberFormat="1" applyFont="1" applyFill="1" applyBorder="1" applyAlignment="1">
      <alignment horizontal="center" vertical="center"/>
    </xf>
    <xf numFmtId="14" fontId="3" fillId="0" borderId="1" xfId="49" applyNumberFormat="1" applyFont="1" applyFill="1" applyBorder="1" applyAlignment="1">
      <alignment horizontal="right" vertical="center"/>
    </xf>
    <xf numFmtId="10" fontId="3" fillId="0" borderId="1" xfId="49" applyNumberFormat="1" applyFont="1" applyFill="1" applyBorder="1">
      <alignment vertical="center"/>
    </xf>
    <xf numFmtId="176" fontId="3" fillId="2" borderId="1" xfId="49" applyNumberFormat="1" applyFont="1" applyFill="1" applyBorder="1">
      <alignment vertical="center"/>
    </xf>
    <xf numFmtId="14" fontId="3" fillId="2" borderId="1" xfId="49" applyNumberFormat="1" applyFont="1" applyFill="1" applyBorder="1" applyAlignment="1">
      <alignment horizontal="right" vertical="center"/>
    </xf>
    <xf numFmtId="10" fontId="3" fillId="2" borderId="1" xfId="49" applyNumberFormat="1" applyFont="1" applyFill="1" applyBorder="1">
      <alignment vertical="center"/>
    </xf>
    <xf numFmtId="176" fontId="3" fillId="0" borderId="1" xfId="49" applyNumberFormat="1" applyFont="1" applyFill="1" applyBorder="1">
      <alignment vertical="center"/>
    </xf>
    <xf numFmtId="176" fontId="3" fillId="2" borderId="2" xfId="49" applyNumberFormat="1" applyFont="1" applyFill="1" applyBorder="1" applyAlignment="1">
      <alignment horizontal="right" vertical="center"/>
    </xf>
    <xf numFmtId="14" fontId="3" fillId="2" borderId="2" xfId="49" applyNumberFormat="1" applyFont="1" applyFill="1" applyBorder="1" applyAlignment="1">
      <alignment horizontal="center" vertical="center"/>
    </xf>
    <xf numFmtId="14" fontId="3" fillId="2" borderId="2" xfId="49" applyNumberFormat="1" applyFont="1" applyFill="1" applyBorder="1" applyAlignment="1">
      <alignment horizontal="right" vertical="center"/>
    </xf>
    <xf numFmtId="10" fontId="3" fillId="2" borderId="2" xfId="49" applyNumberFormat="1" applyFont="1" applyFill="1" applyBorder="1">
      <alignment vertical="center"/>
    </xf>
    <xf numFmtId="0" fontId="3" fillId="2" borderId="2" xfId="49" applyFont="1" applyFill="1" applyBorder="1" applyAlignment="1">
      <alignment horizontal="center" vertical="center"/>
    </xf>
    <xf numFmtId="14" fontId="3" fillId="0" borderId="1" xfId="49" applyNumberFormat="1" applyFont="1" applyFill="1" applyBorder="1" applyAlignment="1">
      <alignment horizontal="center" vertical="center"/>
    </xf>
    <xf numFmtId="14" fontId="3" fillId="4" borderId="1" xfId="49" applyNumberFormat="1" applyFont="1" applyFill="1" applyBorder="1" applyAlignment="1">
      <alignment horizontal="right" vertical="center"/>
    </xf>
    <xf numFmtId="176" fontId="3" fillId="3" borderId="1" xfId="49" applyNumberFormat="1" applyFont="1" applyFill="1" applyBorder="1">
      <alignment vertical="center"/>
    </xf>
    <xf numFmtId="14" fontId="3" fillId="3" borderId="1" xfId="49" applyNumberFormat="1" applyFont="1" applyFill="1" applyBorder="1" applyAlignment="1">
      <alignment horizontal="center" vertical="center"/>
    </xf>
    <xf numFmtId="14" fontId="3" fillId="3" borderId="1" xfId="49" applyNumberFormat="1" applyFont="1" applyFill="1" applyBorder="1" applyAlignment="1">
      <alignment horizontal="right" vertical="center"/>
    </xf>
    <xf numFmtId="10" fontId="3" fillId="3" borderId="1" xfId="49" applyNumberFormat="1" applyFont="1" applyFill="1" applyBorder="1">
      <alignment vertical="center"/>
    </xf>
    <xf numFmtId="0" fontId="1" fillId="2" borderId="0" xfId="0" applyFont="1" applyFill="1"/>
    <xf numFmtId="0" fontId="1" fillId="3" borderId="0" xfId="0" applyFont="1" applyFill="1"/>
    <xf numFmtId="0" fontId="2" fillId="0" borderId="1" xfId="49" applyFont="1" applyBorder="1" applyAlignment="1">
      <alignment horizontal="center" vertical="center"/>
    </xf>
    <xf numFmtId="177" fontId="2" fillId="0" borderId="1" xfId="49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49" fontId="0" fillId="0" borderId="0" xfId="0" applyNumberFormat="1" applyAlignment="1" quotePrefix="1">
      <alignment horizontal="center"/>
    </xf>
    <xf numFmtId="176" fontId="3" fillId="2" borderId="2" xfId="49" applyNumberFormat="1" applyFont="1" applyFill="1" applyBorder="1" applyAlignment="1" quotePrefix="1">
      <alignment horizontal="left" vertical="center"/>
    </xf>
    <xf numFmtId="176" fontId="3" fillId="0" borderId="1" xfId="49" applyNumberFormat="1" applyFont="1" applyFill="1" applyBorder="1" applyAlignment="1" quotePrefix="1">
      <alignment horizontal="left" vertical="center"/>
    </xf>
    <xf numFmtId="176" fontId="3" fillId="0" borderId="2" xfId="49" applyNumberFormat="1" applyFont="1" applyFill="1" applyBorder="1" applyAlignment="1" quotePrefix="1">
      <alignment horizontal="left" vertical="center"/>
    </xf>
    <xf numFmtId="176" fontId="3" fillId="3" borderId="1" xfId="49" applyNumberFormat="1" applyFont="1" applyFill="1" applyBorder="1" applyAlignment="1" quotePrefix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E2" sqref="E2"/>
    </sheetView>
  </sheetViews>
  <sheetFormatPr defaultColWidth="9" defaultRowHeight="14.25" outlineLevelRow="4"/>
  <cols>
    <col min="1" max="1" width="27.875" customWidth="1"/>
    <col min="2" max="2" width="13.75" customWidth="1"/>
    <col min="3" max="3" width="18.125" customWidth="1"/>
    <col min="4" max="4" width="23" customWidth="1"/>
    <col min="5" max="5" width="26.125" customWidth="1"/>
    <col min="6" max="6" width="16" customWidth="1"/>
    <col min="7" max="7" width="21" customWidth="1"/>
    <col min="8" max="8" width="18.5" customWidth="1"/>
    <col min="13" max="13" width="9.5" customWidth="1"/>
  </cols>
  <sheetData>
    <row r="1" ht="15" spans="1:8">
      <c r="A1" s="3" t="s">
        <v>0</v>
      </c>
      <c r="B1" s="49" t="s">
        <v>1</v>
      </c>
      <c r="C1" s="49" t="s">
        <v>2</v>
      </c>
      <c r="D1" s="49" t="s">
        <v>3</v>
      </c>
      <c r="E1" s="49" t="s">
        <v>4</v>
      </c>
      <c r="F1" s="50" t="s">
        <v>5</v>
      </c>
      <c r="G1" s="25" t="s">
        <v>6</v>
      </c>
      <c r="H1" s="25" t="s">
        <v>7</v>
      </c>
    </row>
    <row r="2" spans="1:15">
      <c r="A2" t="s">
        <v>8</v>
      </c>
      <c r="B2" s="51" t="s">
        <v>9</v>
      </c>
      <c r="C2" s="52" t="s">
        <v>10</v>
      </c>
      <c r="D2" s="57" t="s">
        <v>11</v>
      </c>
      <c r="E2" s="53"/>
      <c r="F2" s="54">
        <v>43658</v>
      </c>
      <c r="G2" s="55">
        <v>20000000</v>
      </c>
      <c r="H2" s="56">
        <v>3.81</v>
      </c>
      <c r="O2" s="54"/>
    </row>
    <row r="5" spans="2:8">
      <c r="B5" s="51"/>
      <c r="C5" s="52"/>
      <c r="D5" s="51"/>
      <c r="E5" s="53"/>
      <c r="F5" s="54"/>
      <c r="G5" s="55"/>
      <c r="H5" s="56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selection activeCell="L11" sqref="L11"/>
    </sheetView>
  </sheetViews>
  <sheetFormatPr defaultColWidth="9" defaultRowHeight="16.5"/>
  <cols>
    <col min="1" max="1" width="22.875" style="2" customWidth="1"/>
    <col min="2" max="2" width="18.375" style="2" customWidth="1"/>
    <col min="3" max="3" width="21.25" style="2" customWidth="1"/>
    <col min="4" max="4" width="9" style="2"/>
    <col min="5" max="6" width="11.125" style="2" customWidth="1"/>
    <col min="7" max="7" width="16.75" style="2" customWidth="1"/>
    <col min="8" max="8" width="17.625" style="2" customWidth="1"/>
    <col min="9" max="10" width="13.5" style="2" customWidth="1"/>
    <col min="11" max="12" width="11.125" style="2" customWidth="1"/>
    <col min="13" max="13" width="9.125" style="2" customWidth="1"/>
    <col min="14" max="15" width="9" style="2"/>
    <col min="16" max="17" width="9.125" style="2" customWidth="1"/>
    <col min="18" max="16384" width="9" style="2"/>
  </cols>
  <sheetData>
    <row r="1" ht="45" spans="1:16">
      <c r="A1" s="3" t="s">
        <v>3</v>
      </c>
      <c r="B1" s="3" t="s">
        <v>12</v>
      </c>
      <c r="C1" s="3" t="s">
        <v>13</v>
      </c>
      <c r="D1" s="3" t="s">
        <v>14</v>
      </c>
      <c r="E1" s="3" t="s">
        <v>15</v>
      </c>
      <c r="F1" s="4" t="s">
        <v>16</v>
      </c>
      <c r="G1" s="3" t="s">
        <v>17</v>
      </c>
      <c r="H1" s="3" t="s">
        <v>18</v>
      </c>
      <c r="I1" s="3" t="s">
        <v>19</v>
      </c>
      <c r="J1" s="25" t="s">
        <v>20</v>
      </c>
      <c r="K1" s="3" t="s">
        <v>21</v>
      </c>
      <c r="L1" s="26" t="s">
        <v>5</v>
      </c>
      <c r="M1" s="27" t="s">
        <v>22</v>
      </c>
      <c r="N1" s="3" t="s">
        <v>1</v>
      </c>
      <c r="O1" s="3" t="s">
        <v>23</v>
      </c>
      <c r="P1" s="3" t="s">
        <v>24</v>
      </c>
    </row>
    <row r="2" spans="1:17">
      <c r="A2" s="5">
        <v>98364</v>
      </c>
      <c r="B2" s="6" t="s">
        <v>25</v>
      </c>
      <c r="C2" s="7" t="s">
        <v>26</v>
      </c>
      <c r="D2" s="7" t="s">
        <v>27</v>
      </c>
      <c r="E2" s="8" t="s">
        <v>28</v>
      </c>
      <c r="F2" s="9">
        <v>44251</v>
      </c>
      <c r="G2" s="10">
        <f>F2-L2</f>
        <v>364</v>
      </c>
      <c r="H2" s="11" t="s">
        <v>29</v>
      </c>
      <c r="I2" s="11" t="s">
        <v>30</v>
      </c>
      <c r="J2" s="28">
        <v>15000000</v>
      </c>
      <c r="K2" s="29" t="s">
        <v>31</v>
      </c>
      <c r="L2" s="30">
        <v>43887</v>
      </c>
      <c r="M2" s="31">
        <v>0.0365</v>
      </c>
      <c r="N2" s="29" t="s">
        <v>9</v>
      </c>
      <c r="O2" s="10" t="s">
        <v>32</v>
      </c>
      <c r="P2" s="10" t="s">
        <v>33</v>
      </c>
      <c r="Q2" s="2">
        <v>1</v>
      </c>
    </row>
    <row r="3" spans="1:18">
      <c r="A3" s="12" t="s">
        <v>34</v>
      </c>
      <c r="B3" s="12" t="s">
        <v>35</v>
      </c>
      <c r="C3" s="13" t="s">
        <v>36</v>
      </c>
      <c r="D3" s="13" t="s">
        <v>27</v>
      </c>
      <c r="E3" s="13" t="s">
        <v>37</v>
      </c>
      <c r="F3" s="14">
        <v>44223</v>
      </c>
      <c r="G3" s="15">
        <f>F3-L3</f>
        <v>254</v>
      </c>
      <c r="H3" s="13" t="s">
        <v>38</v>
      </c>
      <c r="I3" s="13" t="s">
        <v>39</v>
      </c>
      <c r="J3" s="32">
        <v>25000000</v>
      </c>
      <c r="K3" s="15" t="s">
        <v>31</v>
      </c>
      <c r="L3" s="33">
        <v>43969</v>
      </c>
      <c r="M3" s="34">
        <v>0.0341</v>
      </c>
      <c r="N3" s="15" t="s">
        <v>9</v>
      </c>
      <c r="O3" s="15" t="s">
        <v>32</v>
      </c>
      <c r="P3" s="15" t="s">
        <v>24</v>
      </c>
      <c r="Q3" s="47">
        <v>1</v>
      </c>
      <c r="R3" s="47"/>
    </row>
    <row r="4" spans="1:18">
      <c r="A4" s="12" t="s">
        <v>40</v>
      </c>
      <c r="B4" s="12" t="s">
        <v>41</v>
      </c>
      <c r="C4" s="13" t="s">
        <v>42</v>
      </c>
      <c r="D4" s="13" t="s">
        <v>27</v>
      </c>
      <c r="E4" s="13" t="s">
        <v>37</v>
      </c>
      <c r="F4" s="14">
        <v>44189</v>
      </c>
      <c r="G4" s="15">
        <f t="shared" ref="G4:G19" si="0">F4-L4</f>
        <v>185</v>
      </c>
      <c r="H4" s="13" t="s">
        <v>43</v>
      </c>
      <c r="I4" s="13" t="s">
        <v>44</v>
      </c>
      <c r="J4" s="32">
        <v>500000</v>
      </c>
      <c r="K4" s="15" t="s">
        <v>31</v>
      </c>
      <c r="L4" s="33">
        <v>44004</v>
      </c>
      <c r="M4" s="34">
        <v>0.036</v>
      </c>
      <c r="N4" s="15" t="s">
        <v>9</v>
      </c>
      <c r="O4" s="15" t="s">
        <v>32</v>
      </c>
      <c r="P4" s="15" t="s">
        <v>33</v>
      </c>
      <c r="Q4" s="47">
        <v>1</v>
      </c>
      <c r="R4" s="47"/>
    </row>
    <row r="5" spans="1:17">
      <c r="A5" s="5" t="s">
        <v>45</v>
      </c>
      <c r="B5" s="6" t="s">
        <v>41</v>
      </c>
      <c r="C5" s="8" t="s">
        <v>42</v>
      </c>
      <c r="D5" s="8" t="s">
        <v>27</v>
      </c>
      <c r="E5" s="8" t="s">
        <v>28</v>
      </c>
      <c r="F5" s="16">
        <v>44202</v>
      </c>
      <c r="G5" s="10">
        <f t="shared" si="0"/>
        <v>189</v>
      </c>
      <c r="H5" s="8" t="s">
        <v>46</v>
      </c>
      <c r="I5" s="8" t="s">
        <v>44</v>
      </c>
      <c r="J5" s="35">
        <v>10000000</v>
      </c>
      <c r="K5" s="10" t="s">
        <v>31</v>
      </c>
      <c r="L5" s="30">
        <v>44013</v>
      </c>
      <c r="M5" s="31">
        <v>0.035</v>
      </c>
      <c r="N5" s="10" t="s">
        <v>9</v>
      </c>
      <c r="O5" s="10" t="s">
        <v>32</v>
      </c>
      <c r="P5" s="10" t="s">
        <v>24</v>
      </c>
      <c r="Q5" s="2">
        <v>1</v>
      </c>
    </row>
    <row r="6" spans="1:17">
      <c r="A6" s="5" t="s">
        <v>47</v>
      </c>
      <c r="B6" s="6" t="s">
        <v>41</v>
      </c>
      <c r="C6" s="8" t="s">
        <v>42</v>
      </c>
      <c r="D6" s="8" t="s">
        <v>27</v>
      </c>
      <c r="E6" s="8" t="s">
        <v>28</v>
      </c>
      <c r="F6" s="16">
        <v>44202</v>
      </c>
      <c r="G6" s="10">
        <f t="shared" si="0"/>
        <v>183</v>
      </c>
      <c r="H6" s="8" t="s">
        <v>48</v>
      </c>
      <c r="I6" s="8" t="s">
        <v>44</v>
      </c>
      <c r="J6" s="35">
        <v>500000</v>
      </c>
      <c r="K6" s="10" t="s">
        <v>31</v>
      </c>
      <c r="L6" s="30">
        <v>44019</v>
      </c>
      <c r="M6" s="31">
        <v>0.034</v>
      </c>
      <c r="N6" s="10" t="s">
        <v>9</v>
      </c>
      <c r="O6" s="10" t="s">
        <v>32</v>
      </c>
      <c r="P6" s="10" t="s">
        <v>24</v>
      </c>
      <c r="Q6" s="2">
        <v>1</v>
      </c>
    </row>
    <row r="7" spans="1:18">
      <c r="A7" s="17" t="s">
        <v>49</v>
      </c>
      <c r="B7" s="58" t="s">
        <v>50</v>
      </c>
      <c r="C7" s="18" t="s">
        <v>51</v>
      </c>
      <c r="D7" s="18" t="s">
        <v>52</v>
      </c>
      <c r="E7" s="18" t="s">
        <v>37</v>
      </c>
      <c r="F7" s="18">
        <v>44196</v>
      </c>
      <c r="G7" s="15">
        <f t="shared" si="0"/>
        <v>77</v>
      </c>
      <c r="H7" s="18" t="s">
        <v>52</v>
      </c>
      <c r="I7" s="18" t="s">
        <v>52</v>
      </c>
      <c r="J7" s="36">
        <v>30000000</v>
      </c>
      <c r="K7" s="37" t="s">
        <v>31</v>
      </c>
      <c r="L7" s="38">
        <v>44119</v>
      </c>
      <c r="M7" s="39">
        <v>0.0295</v>
      </c>
      <c r="N7" s="37" t="s">
        <v>9</v>
      </c>
      <c r="O7" s="37" t="s">
        <v>53</v>
      </c>
      <c r="P7" s="40" t="s">
        <v>33</v>
      </c>
      <c r="Q7" s="47">
        <v>1</v>
      </c>
      <c r="R7" s="47"/>
    </row>
    <row r="8" spans="1:17">
      <c r="A8" s="6" t="s">
        <v>54</v>
      </c>
      <c r="B8" s="6" t="s">
        <v>25</v>
      </c>
      <c r="C8" s="8" t="s">
        <v>26</v>
      </c>
      <c r="D8" s="8" t="s">
        <v>55</v>
      </c>
      <c r="E8" s="16" t="s">
        <v>28</v>
      </c>
      <c r="F8" s="16">
        <v>44543</v>
      </c>
      <c r="G8" s="10">
        <f t="shared" si="0"/>
        <v>559</v>
      </c>
      <c r="H8" s="8" t="s">
        <v>56</v>
      </c>
      <c r="I8" s="8" t="s">
        <v>55</v>
      </c>
      <c r="J8" s="35">
        <v>20000000</v>
      </c>
      <c r="K8" s="41" t="s">
        <v>31</v>
      </c>
      <c r="L8" s="30">
        <v>43984</v>
      </c>
      <c r="M8" s="31">
        <v>0.0418</v>
      </c>
      <c r="N8" s="41" t="s">
        <v>9</v>
      </c>
      <c r="O8" s="10" t="s">
        <v>53</v>
      </c>
      <c r="P8" s="10" t="s">
        <v>33</v>
      </c>
      <c r="Q8" s="2">
        <v>1</v>
      </c>
    </row>
    <row r="9" spans="1:17">
      <c r="A9" s="6" t="s">
        <v>57</v>
      </c>
      <c r="B9" s="6" t="s">
        <v>58</v>
      </c>
      <c r="C9" s="8" t="s">
        <v>26</v>
      </c>
      <c r="D9" s="8" t="s">
        <v>55</v>
      </c>
      <c r="E9" s="16" t="s">
        <v>28</v>
      </c>
      <c r="F9" s="16">
        <v>44547</v>
      </c>
      <c r="G9" s="10">
        <f t="shared" si="0"/>
        <v>919</v>
      </c>
      <c r="H9" s="8" t="s">
        <v>56</v>
      </c>
      <c r="I9" s="8" t="s">
        <v>55</v>
      </c>
      <c r="J9" s="35">
        <v>10000000</v>
      </c>
      <c r="K9" s="41" t="s">
        <v>31</v>
      </c>
      <c r="L9" s="42">
        <v>43628</v>
      </c>
      <c r="M9" s="31">
        <v>0.0418</v>
      </c>
      <c r="N9" s="41" t="s">
        <v>9</v>
      </c>
      <c r="O9" s="10" t="s">
        <v>53</v>
      </c>
      <c r="P9" s="10" t="s">
        <v>33</v>
      </c>
      <c r="Q9" s="2">
        <v>1</v>
      </c>
    </row>
    <row r="10" s="1" customFormat="1" spans="1:17">
      <c r="A10" s="6" t="s">
        <v>11</v>
      </c>
      <c r="B10" s="6" t="s">
        <v>58</v>
      </c>
      <c r="C10" s="8" t="s">
        <v>26</v>
      </c>
      <c r="D10" s="8" t="s">
        <v>55</v>
      </c>
      <c r="E10" s="16" t="s">
        <v>28</v>
      </c>
      <c r="F10" s="16">
        <v>44724</v>
      </c>
      <c r="G10" s="10">
        <f t="shared" si="0"/>
        <v>1066</v>
      </c>
      <c r="H10" s="8" t="s">
        <v>56</v>
      </c>
      <c r="I10" s="8" t="s">
        <v>55</v>
      </c>
      <c r="J10" s="35">
        <v>20000000</v>
      </c>
      <c r="K10" s="41" t="s">
        <v>31</v>
      </c>
      <c r="L10" s="30">
        <v>43658</v>
      </c>
      <c r="M10" s="31">
        <v>0.0381</v>
      </c>
      <c r="N10" s="41" t="s">
        <v>9</v>
      </c>
      <c r="O10" s="10" t="s">
        <v>53</v>
      </c>
      <c r="P10" s="10" t="s">
        <v>33</v>
      </c>
      <c r="Q10" s="1">
        <v>1</v>
      </c>
    </row>
    <row r="11" spans="1:17">
      <c r="A11" s="19" t="s">
        <v>59</v>
      </c>
      <c r="B11" s="19" t="s">
        <v>58</v>
      </c>
      <c r="C11" s="8" t="s">
        <v>26</v>
      </c>
      <c r="D11" s="8" t="s">
        <v>55</v>
      </c>
      <c r="E11" s="16" t="s">
        <v>28</v>
      </c>
      <c r="F11" s="16">
        <v>44642</v>
      </c>
      <c r="G11" s="10">
        <f t="shared" si="0"/>
        <v>984</v>
      </c>
      <c r="H11" s="8" t="s">
        <v>56</v>
      </c>
      <c r="I11" s="8" t="s">
        <v>55</v>
      </c>
      <c r="J11" s="35">
        <v>30000000</v>
      </c>
      <c r="K11" s="41" t="s">
        <v>31</v>
      </c>
      <c r="L11" s="42">
        <v>43658</v>
      </c>
      <c r="M11" s="31">
        <v>0.0381</v>
      </c>
      <c r="N11" s="41" t="s">
        <v>9</v>
      </c>
      <c r="O11" s="10" t="s">
        <v>53</v>
      </c>
      <c r="P11" s="10" t="s">
        <v>33</v>
      </c>
      <c r="Q11" s="2">
        <v>1</v>
      </c>
    </row>
    <row r="12" spans="1:17">
      <c r="A12" s="59" t="s">
        <v>60</v>
      </c>
      <c r="B12" s="59" t="s">
        <v>61</v>
      </c>
      <c r="C12" s="8" t="s">
        <v>36</v>
      </c>
      <c r="D12" s="8" t="s">
        <v>55</v>
      </c>
      <c r="E12" s="16" t="s">
        <v>28</v>
      </c>
      <c r="F12" s="16">
        <v>44953</v>
      </c>
      <c r="G12" s="10">
        <f t="shared" si="0"/>
        <v>730</v>
      </c>
      <c r="H12" s="8" t="s">
        <v>56</v>
      </c>
      <c r="I12" s="8" t="s">
        <v>55</v>
      </c>
      <c r="J12" s="35">
        <v>20000000</v>
      </c>
      <c r="K12" s="41" t="s">
        <v>31</v>
      </c>
      <c r="L12" s="30">
        <v>44223</v>
      </c>
      <c r="M12" s="31">
        <v>0.0315</v>
      </c>
      <c r="N12" s="41" t="s">
        <v>9</v>
      </c>
      <c r="O12" s="10" t="s">
        <v>53</v>
      </c>
      <c r="P12" s="10" t="s">
        <v>33</v>
      </c>
      <c r="Q12" s="2">
        <v>1</v>
      </c>
    </row>
    <row r="13" spans="1:17">
      <c r="A13" s="59" t="s">
        <v>62</v>
      </c>
      <c r="B13" s="59" t="s">
        <v>63</v>
      </c>
      <c r="C13" s="8" t="s">
        <v>64</v>
      </c>
      <c r="D13" s="8" t="s">
        <v>52</v>
      </c>
      <c r="E13" s="16" t="s">
        <v>28</v>
      </c>
      <c r="F13" s="16">
        <v>44383</v>
      </c>
      <c r="G13" s="10">
        <f t="shared" si="0"/>
        <v>180</v>
      </c>
      <c r="H13" s="8" t="s">
        <v>52</v>
      </c>
      <c r="I13" s="8" t="s">
        <v>52</v>
      </c>
      <c r="J13" s="35">
        <v>50000000</v>
      </c>
      <c r="K13" s="41" t="s">
        <v>31</v>
      </c>
      <c r="L13" s="30">
        <v>44203</v>
      </c>
      <c r="M13" s="31">
        <v>0.0165</v>
      </c>
      <c r="N13" s="41" t="s">
        <v>65</v>
      </c>
      <c r="O13" s="10" t="s">
        <v>53</v>
      </c>
      <c r="P13" s="10" t="s">
        <v>33</v>
      </c>
      <c r="Q13" s="2">
        <v>1</v>
      </c>
    </row>
    <row r="14" spans="1:17">
      <c r="A14" s="59" t="s">
        <v>66</v>
      </c>
      <c r="B14" s="59" t="s">
        <v>50</v>
      </c>
      <c r="C14" s="8" t="s">
        <v>51</v>
      </c>
      <c r="D14" s="8" t="s">
        <v>55</v>
      </c>
      <c r="E14" s="16" t="s">
        <v>28</v>
      </c>
      <c r="F14" s="16">
        <v>44933</v>
      </c>
      <c r="G14" s="10">
        <f t="shared" si="0"/>
        <v>1096</v>
      </c>
      <c r="H14" s="8" t="s">
        <v>56</v>
      </c>
      <c r="I14" s="8" t="s">
        <v>55</v>
      </c>
      <c r="J14" s="35">
        <v>50000000</v>
      </c>
      <c r="K14" s="41" t="s">
        <v>31</v>
      </c>
      <c r="L14" s="30">
        <v>43837</v>
      </c>
      <c r="M14" s="31">
        <v>0.04</v>
      </c>
      <c r="N14" s="41" t="s">
        <v>9</v>
      </c>
      <c r="O14" s="10" t="s">
        <v>53</v>
      </c>
      <c r="P14" s="10" t="s">
        <v>33</v>
      </c>
      <c r="Q14" s="2">
        <v>1</v>
      </c>
    </row>
    <row r="15" spans="1:17">
      <c r="A15" s="59" t="s">
        <v>67</v>
      </c>
      <c r="B15" s="59" t="s">
        <v>63</v>
      </c>
      <c r="C15" s="8" t="s">
        <v>64</v>
      </c>
      <c r="D15" s="8" t="s">
        <v>55</v>
      </c>
      <c r="E15" s="16" t="s">
        <v>28</v>
      </c>
      <c r="F15" s="16">
        <v>44742</v>
      </c>
      <c r="G15" s="10">
        <f t="shared" si="0"/>
        <v>547</v>
      </c>
      <c r="H15" s="8" t="s">
        <v>56</v>
      </c>
      <c r="I15" s="8" t="s">
        <v>55</v>
      </c>
      <c r="J15" s="35">
        <v>35000000</v>
      </c>
      <c r="K15" s="41" t="s">
        <v>68</v>
      </c>
      <c r="L15" s="30">
        <v>44195</v>
      </c>
      <c r="M15" s="31">
        <v>0.0315</v>
      </c>
      <c r="N15" s="41" t="s">
        <v>65</v>
      </c>
      <c r="O15" s="10" t="s">
        <v>53</v>
      </c>
      <c r="P15" s="10" t="s">
        <v>33</v>
      </c>
      <c r="Q15" s="2">
        <v>1</v>
      </c>
    </row>
    <row r="16" spans="1:17">
      <c r="A16" s="59" t="s">
        <v>69</v>
      </c>
      <c r="B16" s="59" t="s">
        <v>63</v>
      </c>
      <c r="C16" s="8" t="s">
        <v>64</v>
      </c>
      <c r="D16" s="8" t="s">
        <v>55</v>
      </c>
      <c r="E16" s="16" t="s">
        <v>28</v>
      </c>
      <c r="F16" s="16">
        <v>44805</v>
      </c>
      <c r="G16" s="10">
        <f t="shared" si="0"/>
        <v>730</v>
      </c>
      <c r="H16" s="8" t="s">
        <v>56</v>
      </c>
      <c r="I16" s="8" t="s">
        <v>55</v>
      </c>
      <c r="J16" s="35">
        <v>50000000</v>
      </c>
      <c r="K16" s="41" t="s">
        <v>68</v>
      </c>
      <c r="L16" s="30">
        <v>44075</v>
      </c>
      <c r="M16" s="31">
        <v>0.0315</v>
      </c>
      <c r="N16" s="41" t="s">
        <v>65</v>
      </c>
      <c r="O16" s="10" t="s">
        <v>53</v>
      </c>
      <c r="P16" s="10" t="s">
        <v>33</v>
      </c>
      <c r="Q16" s="2">
        <v>1</v>
      </c>
    </row>
    <row r="17" spans="1:17">
      <c r="A17" s="59" t="s">
        <v>70</v>
      </c>
      <c r="B17" s="59" t="s">
        <v>71</v>
      </c>
      <c r="C17" s="8" t="s">
        <v>64</v>
      </c>
      <c r="D17" s="8" t="s">
        <v>55</v>
      </c>
      <c r="E17" s="16" t="s">
        <v>28</v>
      </c>
      <c r="F17" s="16">
        <v>45270</v>
      </c>
      <c r="G17" s="10">
        <f t="shared" si="0"/>
        <v>1095</v>
      </c>
      <c r="H17" s="8" t="s">
        <v>56</v>
      </c>
      <c r="I17" s="8" t="s">
        <v>55</v>
      </c>
      <c r="J17" s="35">
        <v>30000000</v>
      </c>
      <c r="K17" s="41" t="s">
        <v>68</v>
      </c>
      <c r="L17" s="30">
        <v>44175</v>
      </c>
      <c r="M17" s="31">
        <v>0.035</v>
      </c>
      <c r="N17" s="41" t="s">
        <v>72</v>
      </c>
      <c r="O17" s="10" t="s">
        <v>53</v>
      </c>
      <c r="P17" s="10" t="s">
        <v>33</v>
      </c>
      <c r="Q17" s="2">
        <v>1</v>
      </c>
    </row>
    <row r="18" spans="1:16">
      <c r="A18" s="5" t="s">
        <v>73</v>
      </c>
      <c r="B18" s="60" t="s">
        <v>74</v>
      </c>
      <c r="C18" s="8" t="s">
        <v>75</v>
      </c>
      <c r="D18" s="8" t="s">
        <v>27</v>
      </c>
      <c r="E18" s="8" t="s">
        <v>28</v>
      </c>
      <c r="F18" s="16">
        <v>44229</v>
      </c>
      <c r="G18" s="10">
        <f t="shared" si="0"/>
        <v>183</v>
      </c>
      <c r="H18" s="8" t="s">
        <v>76</v>
      </c>
      <c r="I18" s="8" t="s">
        <v>52</v>
      </c>
      <c r="J18" s="35">
        <v>30000000</v>
      </c>
      <c r="K18" s="10" t="s">
        <v>31</v>
      </c>
      <c r="L18" s="30">
        <v>44046</v>
      </c>
      <c r="M18" s="31">
        <v>0.035</v>
      </c>
      <c r="N18" s="10" t="s">
        <v>9</v>
      </c>
      <c r="O18" s="10" t="s">
        <v>32</v>
      </c>
      <c r="P18" s="10" t="s">
        <v>33</v>
      </c>
    </row>
    <row r="19" spans="1:17">
      <c r="A19" s="61" t="s">
        <v>77</v>
      </c>
      <c r="B19" s="21" t="s">
        <v>25</v>
      </c>
      <c r="C19" s="22" t="s">
        <v>26</v>
      </c>
      <c r="D19" s="22" t="s">
        <v>55</v>
      </c>
      <c r="E19" s="23" t="s">
        <v>28</v>
      </c>
      <c r="F19" s="23">
        <v>44925</v>
      </c>
      <c r="G19" s="24">
        <f t="shared" si="0"/>
        <v>730</v>
      </c>
      <c r="H19" s="22" t="s">
        <v>78</v>
      </c>
      <c r="I19" s="22" t="s">
        <v>55</v>
      </c>
      <c r="J19" s="43">
        <v>30000000</v>
      </c>
      <c r="K19" s="44" t="s">
        <v>31</v>
      </c>
      <c r="L19" s="45">
        <v>44195</v>
      </c>
      <c r="M19" s="46">
        <v>0.0315</v>
      </c>
      <c r="N19" s="44" t="s">
        <v>9</v>
      </c>
      <c r="O19" s="24" t="s">
        <v>53</v>
      </c>
      <c r="P19" s="24" t="s">
        <v>33</v>
      </c>
      <c r="Q19" s="48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2021-01-29T11:21:06Z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